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 activeTab="1"/>
  </bookViews>
  <sheets>
    <sheet name="INV" sheetId="1" r:id="rId1"/>
    <sheet name="P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<sst xmlns="http://schemas.openxmlformats.org/spreadsheetml/2006/main" count="132" uniqueCount="102">
  <si>
    <t>ZHENGZHOU HUANERXIAN NETWORK
TECHNOLOGY CO., LTD;</t>
  </si>
  <si>
    <t>1416, BUILDING 8, SHENGLONG
INTERNATIONAL ZONE C, NO. 68,
ZHENGTONG ROAD, ERQI DISTRICT,
ZHENGZHOU CITY, HENAN PROVINCE</t>
  </si>
  <si>
    <t>COMMERCIAL INVOICE</t>
  </si>
  <si>
    <r>
      <rPr>
        <sz val="10"/>
        <color rgb="FF000000"/>
        <rFont val="Arial Rounded MT Bold"/>
        <charset val="134"/>
      </rPr>
      <t xml:space="preserve">Buyer:
</t>
    </r>
    <r>
      <rPr>
        <sz val="10"/>
        <color rgb="FFFF0000"/>
        <rFont val="宋体"/>
        <charset val="134"/>
      </rPr>
      <t>Dongguan Guangzheng Network Technology Co., Ltd
Room 2001, Building 51, Zhonghui Xiangzhang Oasis, No. 98, Dongcheng Road, Zhangmutou Town, Dongguan City, Guangdong Province
JIANGKUNWU@ZZHEX.COM</t>
    </r>
  </si>
  <si>
    <t>INV NO.:</t>
  </si>
  <si>
    <t>FBMEU202510410GC7</t>
  </si>
  <si>
    <t>INV DATE:</t>
  </si>
  <si>
    <t>VAT NO</t>
  </si>
  <si>
    <t>DE357746215</t>
  </si>
  <si>
    <t>EORI.NO</t>
  </si>
  <si>
    <t>FRCN951533553</t>
  </si>
  <si>
    <t>Numéro BL:</t>
  </si>
  <si>
    <t>QGD2257828</t>
  </si>
  <si>
    <t>Numéro + date vol:</t>
  </si>
  <si>
    <t>UNLOCODES</t>
  </si>
  <si>
    <t>Marque et Numéros</t>
  </si>
  <si>
    <t>DESCRIPTION</t>
  </si>
  <si>
    <t>中文品名</t>
  </si>
  <si>
    <t>PICTURE</t>
  </si>
  <si>
    <t>MATERIAL</t>
  </si>
  <si>
    <t>PURPOSE</t>
  </si>
  <si>
    <t>HS CODE</t>
  </si>
  <si>
    <t>Duty%</t>
  </si>
  <si>
    <t>Total quantity per article</t>
  </si>
  <si>
    <t>Unit Price</t>
  </si>
  <si>
    <t>Total Value</t>
  </si>
  <si>
    <t>G.W(KGS)</t>
  </si>
  <si>
    <t>N.W(KGS)</t>
  </si>
  <si>
    <t>deliver派送地址</t>
  </si>
  <si>
    <t>链接</t>
  </si>
  <si>
    <t>销售明细发票</t>
  </si>
  <si>
    <t>型号（买单必填）</t>
  </si>
  <si>
    <t>PO  *Reference ID</t>
  </si>
  <si>
    <t>混装代码</t>
  </si>
  <si>
    <r>
      <rPr>
        <sz val="9"/>
        <color rgb="FFFF0000"/>
        <rFont val="Times New Roman"/>
        <charset val="134"/>
      </rPr>
      <t>FBA</t>
    </r>
    <r>
      <rPr>
        <sz val="9"/>
        <color indexed="10"/>
        <rFont val="宋体"/>
        <charset val="134"/>
      </rPr>
      <t>号码和理货标签</t>
    </r>
  </si>
  <si>
    <t>英文品名</t>
  </si>
  <si>
    <t>产品图片</t>
  </si>
  <si>
    <t>产品材质</t>
  </si>
  <si>
    <t>商品用处</t>
  </si>
  <si>
    <t>比利时海关编码</t>
  </si>
  <si>
    <t>比利时关税税率</t>
  </si>
  <si>
    <t>数量</t>
  </si>
  <si>
    <t>申报单价</t>
  </si>
  <si>
    <t>申报总价</t>
  </si>
  <si>
    <t>毛重</t>
  </si>
  <si>
    <t>净重</t>
  </si>
  <si>
    <t>亚马逊详细地址</t>
  </si>
  <si>
    <t>销售链接</t>
  </si>
  <si>
    <t>亚马逊的内部编码： 预约号</t>
  </si>
  <si>
    <t>如果多个货物混装，则在此列中填写相同的代码
如果无需混装，就不用填写</t>
  </si>
  <si>
    <t>090203X</t>
  </si>
  <si>
    <t>DRESSING TABLE</t>
  </si>
  <si>
    <t>梳妆台</t>
  </si>
  <si>
    <t>PARTICLEBOARD, MDF, GLASS</t>
  </si>
  <si>
    <t>9403500000</t>
  </si>
  <si>
    <t>https://www.amazon.de/dp/B0DNDX2MLX</t>
  </si>
  <si>
    <t>BC06913X</t>
  </si>
  <si>
    <t>Bookcase</t>
  </si>
  <si>
    <t>书架</t>
  </si>
  <si>
    <t>Particleboard,Steel</t>
  </si>
  <si>
    <t>9403609000</t>
  </si>
  <si>
    <t>https://www.amazon.de/dp/B0DQTMJ1DX</t>
  </si>
  <si>
    <t>TOTAL</t>
  </si>
  <si>
    <t>Origine</t>
  </si>
  <si>
    <t>Chine</t>
  </si>
  <si>
    <t>INCOTERM</t>
  </si>
  <si>
    <t>CIF</t>
  </si>
  <si>
    <r>
      <rPr>
        <sz val="9"/>
        <rFont val="微软雅黑"/>
        <charset val="134"/>
      </rPr>
      <t>Seafreight:
China -</t>
    </r>
    <r>
      <rPr>
        <sz val="9"/>
        <color rgb="FFFF0000"/>
        <rFont val="微软雅黑"/>
        <charset val="134"/>
      </rPr>
      <t>填写 目的港</t>
    </r>
    <r>
      <rPr>
        <sz val="9"/>
        <rFont val="微软雅黑"/>
        <charset val="134"/>
      </rPr>
      <t>:</t>
    </r>
  </si>
  <si>
    <t>Provenance</t>
  </si>
  <si>
    <t xml:space="preserve">Currency </t>
  </si>
  <si>
    <t xml:space="preserve">EUR </t>
  </si>
  <si>
    <r>
      <rPr>
        <sz val="9"/>
        <rFont val="微软雅黑"/>
        <charset val="134"/>
      </rPr>
      <t>目的港-最终派送国家名或城市名</t>
    </r>
    <r>
      <rPr>
        <sz val="9"/>
        <color indexed="10"/>
        <rFont val="微软雅黑"/>
        <charset val="134"/>
      </rPr>
      <t>（请填写最终派送国家）</t>
    </r>
    <r>
      <rPr>
        <sz val="9"/>
        <rFont val="微软雅黑"/>
        <charset val="134"/>
      </rPr>
      <t>:</t>
    </r>
  </si>
  <si>
    <t>DE</t>
  </si>
  <si>
    <t>需要加盖 shipper 对应的公司抬头盖章+签字</t>
  </si>
  <si>
    <t>t</t>
  </si>
  <si>
    <t>PACKING LIST</t>
  </si>
  <si>
    <t>SN25001904</t>
  </si>
  <si>
    <t>Marks&amp;Nos.</t>
  </si>
  <si>
    <t>Description</t>
  </si>
  <si>
    <t>Material</t>
  </si>
  <si>
    <t>Packages</t>
  </si>
  <si>
    <t>CTNS</t>
  </si>
  <si>
    <t>Quantity</t>
  </si>
  <si>
    <t>PCS</t>
  </si>
  <si>
    <t>G.W</t>
  </si>
  <si>
    <t>KGS</t>
  </si>
  <si>
    <t>N.W</t>
  </si>
  <si>
    <t>*MEASUREMENT(CBM)</t>
  </si>
  <si>
    <t>*Marks</t>
  </si>
  <si>
    <r>
      <rPr>
        <sz val="9"/>
        <color indexed="8"/>
        <rFont val="微软雅黑"/>
        <charset val="134"/>
      </rPr>
      <t>B</t>
    </r>
    <r>
      <rPr>
        <sz val="9"/>
        <color indexed="8"/>
        <rFont val="微软雅黑"/>
        <charset val="134"/>
      </rPr>
      <t>rand</t>
    </r>
  </si>
  <si>
    <r>
      <rPr>
        <sz val="10"/>
        <color rgb="FFFF0000"/>
        <rFont val="Arial"/>
        <charset val="134"/>
      </rPr>
      <t>*</t>
    </r>
    <r>
      <rPr>
        <sz val="10"/>
        <rFont val="Arial"/>
        <charset val="134"/>
      </rPr>
      <t>Delivery Mode</t>
    </r>
  </si>
  <si>
    <r>
      <rPr>
        <sz val="10"/>
        <color indexed="10"/>
        <rFont val="Arial"/>
        <charset val="134"/>
      </rPr>
      <t>*</t>
    </r>
    <r>
      <rPr>
        <sz val="10"/>
        <rFont val="Arial"/>
        <charset val="134"/>
      </rPr>
      <t>Payment Terms</t>
    </r>
  </si>
  <si>
    <t>请填写箱数</t>
  </si>
  <si>
    <t>体积</t>
  </si>
  <si>
    <t>唛头</t>
  </si>
  <si>
    <t>有无品牌</t>
  </si>
  <si>
    <t>（派送方式）</t>
  </si>
  <si>
    <t>（税金付款方式）</t>
  </si>
  <si>
    <r>
      <rPr>
        <sz val="9"/>
        <color indexed="8"/>
        <rFont val="微软雅黑"/>
        <charset val="134"/>
      </rPr>
      <t>HZUANERI</t>
    </r>
  </si>
  <si>
    <t>Truck(卡派)</t>
  </si>
  <si>
    <t>All charge will be paid in China(所有费用收国内)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</si>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</sst>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USD]\ #,##0.00;[$USD]\ \-#,##0.00"/>
    <numFmt numFmtId="178" formatCode="[$$-409]#,##0.00;[Red][$$-409]#,##0.00"/>
    <numFmt numFmtId="179" formatCode="0.00_ "/>
    <numFmt numFmtId="180" formatCode="yyyy/m/d;@"/>
    <numFmt numFmtId="181" formatCode="0.00_);[Red]\(0.00\)"/>
    <numFmt numFmtId="182" formatCode="0.000_ "/>
    <numFmt numFmtId="183" formatCode="[$€-2]\ #,##0.00_);[Red]\([$€-2]\ #,##0.00\)"/>
    <numFmt numFmtId="184" formatCode="0_ "/>
    <numFmt numFmtId="185" formatCode="[$€-2]\ #,##0.00;[Red][$€-2]\ \-#,##0.00"/>
  </numFmts>
  <fonts count="56">
    <font>
      <sz val="9"/>
      <color indexed="8"/>
      <name val="微软雅黑"/>
      <charset val="134"/>
    </font>
    <font>
      <sz val="9"/>
      <color indexed="8"/>
      <name val="Arial"/>
      <charset val="134"/>
    </font>
    <font>
      <b/>
      <sz val="9"/>
      <color indexed="8"/>
      <name val="微软雅黑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b/>
      <sz val="20"/>
      <color indexed="8"/>
      <name val="Arial   "/>
      <charset val="134"/>
    </font>
    <font>
      <sz val="10"/>
      <color rgb="FF000000"/>
      <name val="Arial Rounded MT Bold"/>
      <charset val="134"/>
    </font>
    <font>
      <sz val="10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color indexed="8"/>
      <name val="Arial  "/>
      <charset val="134"/>
    </font>
    <font>
      <sz val="9"/>
      <color rgb="FFFF0000"/>
      <name val="微软雅黑"/>
      <charset val="134"/>
    </font>
    <font>
      <b/>
      <sz val="12"/>
      <color indexed="8"/>
      <name val="Arial  "/>
      <charset val="134"/>
    </font>
    <font>
      <sz val="10"/>
      <name val="Arial"/>
      <charset val="134"/>
    </font>
    <font>
      <sz val="9"/>
      <color rgb="FF000000"/>
      <name val="Arial"/>
      <charset val="134"/>
    </font>
    <font>
      <b/>
      <sz val="14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indexed="8"/>
      <name val="宋体"/>
      <charset val="134"/>
    </font>
    <font>
      <sz val="8"/>
      <color indexed="8"/>
      <name val="Arial Rounded MT Bold"/>
      <charset val="134"/>
    </font>
    <font>
      <sz val="8"/>
      <color rgb="FFFF0000"/>
      <name val="宋体"/>
      <charset val="134"/>
    </font>
    <font>
      <sz val="8"/>
      <color rgb="FFFF0000"/>
      <name val="Arial Rounded MT Bold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</font>
    <font>
      <sz val="10"/>
      <name val="Times New Roman"/>
      <charset val="134"/>
    </font>
    <font>
      <sz val="9"/>
      <name val="微软雅黑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9"/>
      <color indexed="10"/>
      <name val="微软雅黑"/>
      <charset val="134"/>
    </font>
    <font>
      <sz val="10"/>
      <color indexed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31" fillId="0" borderId="0" applyFont="0" applyFill="0" applyBorder="0" applyProtection="0"/>
    <xf numFmtId="44" fontId="31" fillId="0" borderId="0" applyFont="0" applyFill="0" applyBorder="0" applyProtection="0"/>
    <xf numFmtId="9" fontId="31" fillId="0" borderId="0" applyFont="0" applyFill="0" applyBorder="0" applyProtection="0"/>
    <xf numFmtId="41" fontId="31" fillId="0" borderId="0" applyFont="0" applyFill="0" applyBorder="0" applyProtection="0"/>
    <xf numFmtId="42" fontId="31" fillId="0" borderId="0" applyFon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Protection="0"/>
    <xf numFmtId="0" fontId="31" fillId="4" borderId="33" applyNumberFormat="0" applyFont="0" applyProtection="0"/>
    <xf numFmtId="0" fontId="33" fillId="0" borderId="0" applyNumberFormat="0" applyFill="0" applyBorder="0" applyProtection="0"/>
    <xf numFmtId="0" fontId="34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34" applyNumberFormat="0" applyFill="0" applyProtection="0"/>
    <xf numFmtId="0" fontId="37" fillId="0" borderId="34" applyNumberFormat="0" applyFill="0" applyProtection="0"/>
    <xf numFmtId="0" fontId="38" fillId="0" borderId="35" applyNumberFormat="0" applyFill="0" applyProtection="0"/>
    <xf numFmtId="0" fontId="38" fillId="0" borderId="0" applyNumberFormat="0" applyFill="0" applyBorder="0" applyProtection="0"/>
    <xf numFmtId="0" fontId="39" fillId="5" borderId="36" applyNumberFormat="0" applyProtection="0"/>
    <xf numFmtId="0" fontId="40" fillId="6" borderId="37" applyNumberFormat="0" applyProtection="0"/>
    <xf numFmtId="0" fontId="41" fillId="6" borderId="36" applyNumberFormat="0" applyProtection="0"/>
    <xf numFmtId="0" fontId="42" fillId="7" borderId="38" applyNumberFormat="0" applyProtection="0"/>
    <xf numFmtId="0" fontId="43" fillId="0" borderId="39" applyNumberFormat="0" applyFill="0" applyProtection="0"/>
    <xf numFmtId="0" fontId="44" fillId="0" borderId="40" applyNumberFormat="0" applyFill="0" applyProtection="0"/>
    <xf numFmtId="0" fontId="45" fillId="8" borderId="0" applyNumberFormat="0" applyBorder="0" applyProtection="0"/>
    <xf numFmtId="0" fontId="46" fillId="9" borderId="0" applyNumberFormat="0" applyBorder="0" applyProtection="0"/>
    <xf numFmtId="0" fontId="47" fillId="10" borderId="0" applyNumberFormat="0" applyBorder="0" applyProtection="0"/>
    <xf numFmtId="0" fontId="48" fillId="11" borderId="0" applyNumberFormat="0" applyBorder="0" applyProtection="0"/>
    <xf numFmtId="0" fontId="31" fillId="12" borderId="0" applyNumberFormat="0" applyBorder="0" applyProtection="0"/>
    <xf numFmtId="0" fontId="31" fillId="13" borderId="0" applyNumberFormat="0" applyBorder="0" applyProtection="0"/>
    <xf numFmtId="0" fontId="48" fillId="14" borderId="0" applyNumberFormat="0" applyBorder="0" applyProtection="0"/>
    <xf numFmtId="0" fontId="48" fillId="15" borderId="0" applyNumberFormat="0" applyBorder="0" applyProtection="0"/>
    <xf numFmtId="0" fontId="31" fillId="16" borderId="0" applyNumberFormat="0" applyBorder="0" applyProtection="0"/>
    <xf numFmtId="0" fontId="31" fillId="17" borderId="0" applyNumberFormat="0" applyBorder="0" applyProtection="0"/>
    <xf numFmtId="0" fontId="48" fillId="18" borderId="0" applyNumberFormat="0" applyBorder="0" applyProtection="0"/>
    <xf numFmtId="0" fontId="48" fillId="19" borderId="0" applyNumberFormat="0" applyBorder="0" applyProtection="0"/>
    <xf numFmtId="0" fontId="31" fillId="20" borderId="0" applyNumberFormat="0" applyBorder="0" applyProtection="0"/>
    <xf numFmtId="0" fontId="31" fillId="21" borderId="0" applyNumberFormat="0" applyBorder="0" applyProtection="0"/>
    <xf numFmtId="0" fontId="48" fillId="22" borderId="0" applyNumberFormat="0" applyBorder="0" applyProtection="0"/>
    <xf numFmtId="0" fontId="48" fillId="23" borderId="0" applyNumberFormat="0" applyBorder="0" applyProtection="0"/>
    <xf numFmtId="0" fontId="31" fillId="24" borderId="0" applyNumberFormat="0" applyBorder="0" applyProtection="0"/>
    <xf numFmtId="0" fontId="31" fillId="25" borderId="0" applyNumberFormat="0" applyBorder="0" applyProtection="0"/>
    <xf numFmtId="0" fontId="48" fillId="26" borderId="0" applyNumberFormat="0" applyBorder="0" applyProtection="0"/>
    <xf numFmtId="0" fontId="48" fillId="27" borderId="0" applyNumberFormat="0" applyBorder="0" applyProtection="0"/>
    <xf numFmtId="0" fontId="31" fillId="28" borderId="0" applyNumberFormat="0" applyBorder="0" applyProtection="0"/>
    <xf numFmtId="0" fontId="31" fillId="29" borderId="0" applyNumberFormat="0" applyBorder="0" applyProtection="0"/>
    <xf numFmtId="0" fontId="48" fillId="30" borderId="0" applyNumberFormat="0" applyBorder="0" applyProtection="0"/>
    <xf numFmtId="0" fontId="48" fillId="31" borderId="0" applyNumberFormat="0" applyBorder="0" applyProtection="0"/>
    <xf numFmtId="0" fontId="31" fillId="32" borderId="0" applyNumberFormat="0" applyBorder="0" applyProtection="0"/>
    <xf numFmtId="0" fontId="31" fillId="33" borderId="0" applyNumberFormat="0" applyBorder="0" applyProtection="0"/>
    <xf numFmtId="0" fontId="48" fillId="34" borderId="0" applyNumberFormat="0" applyBorder="0" applyProtection="0"/>
    <xf numFmtId="0" fontId="0" fillId="0" borderId="0" applyFill="0" applyProtection="0">
      <alignment vertical="center"/>
    </xf>
    <xf numFmtId="9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9" fontId="31" fillId="0" borderId="0" applyFont="0" applyFill="0" applyBorder="0" applyProtection="0"/>
    <xf numFmtId="176" fontId="50" fillId="0" borderId="0">
      <alignment vertical="center"/>
    </xf>
    <xf numFmtId="177" fontId="50" fillId="0" borderId="0">
      <alignment vertical="center"/>
    </xf>
    <xf numFmtId="0" fontId="31" fillId="0" borderId="0"/>
    <xf numFmtId="0" fontId="18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</cellStyleXfs>
  <cellXfs count="156">
    <xf numFmtId="0" fontId="0" fillId="0" borderId="0" xfId="49" applyFill="1" applyAlignment="1" applyProtection="1">
      <alignment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0" xfId="49" applyFont="1" applyFill="1" applyAlignment="1" applyProtection="1">
      <alignment horizontal="left" vertical="center"/>
    </xf>
    <xf numFmtId="0" fontId="0" fillId="0" borderId="0" xfId="49" applyFill="1" applyAlignment="1" applyProtection="1">
      <alignment horizontal="left" vertical="center"/>
    </xf>
    <xf numFmtId="179" fontId="0" fillId="0" borderId="0" xfId="49" applyNumberFormat="1" applyFill="1" applyAlignment="1" applyProtection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179" fontId="3" fillId="0" borderId="0" xfId="49" applyNumberFormat="1" applyFont="1" applyFill="1" applyAlignment="1">
      <alignment horizontal="left" vertical="center"/>
    </xf>
    <xf numFmtId="0" fontId="5" fillId="0" borderId="0" xfId="49" applyFont="1" applyFill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left" vertical="center" wrapText="1"/>
    </xf>
    <xf numFmtId="0" fontId="7" fillId="2" borderId="2" xfId="49" applyFont="1" applyFill="1" applyBorder="1" applyAlignment="1" applyProtection="1">
      <alignment horizontal="left" vertical="center" wrapText="1"/>
    </xf>
    <xf numFmtId="0" fontId="8" fillId="2" borderId="3" xfId="49" applyFont="1" applyFill="1" applyBorder="1" applyAlignment="1" applyProtection="1">
      <alignment horizontal="center" vertical="center" wrapText="1"/>
    </xf>
    <xf numFmtId="0" fontId="9" fillId="2" borderId="4" xfId="49" applyFont="1" applyFill="1" applyBorder="1" applyAlignment="1" applyProtection="1">
      <alignment horizontal="center" vertical="center" wrapText="1"/>
    </xf>
    <xf numFmtId="0" fontId="9" fillId="2" borderId="0" xfId="49" applyFont="1" applyFill="1" applyAlignment="1" applyProtection="1">
      <alignment horizontal="center" vertical="center" wrapText="1"/>
    </xf>
    <xf numFmtId="0" fontId="7" fillId="2" borderId="5" xfId="49" applyFont="1" applyFill="1" applyBorder="1" applyAlignment="1" applyProtection="1">
      <alignment horizontal="left" vertical="center" wrapText="1"/>
    </xf>
    <xf numFmtId="0" fontId="7" fillId="2" borderId="0" xfId="49" applyFont="1" applyFill="1" applyAlignment="1" applyProtection="1">
      <alignment horizontal="left" vertical="center" wrapText="1"/>
    </xf>
    <xf numFmtId="0" fontId="9" fillId="2" borderId="6" xfId="49" applyFont="1" applyFill="1" applyBorder="1" applyAlignment="1" applyProtection="1">
      <alignment horizontal="center" vertical="center" wrapText="1"/>
    </xf>
    <xf numFmtId="0" fontId="9" fillId="2" borderId="7" xfId="49" applyFont="1" applyFill="1" applyBorder="1" applyAlignment="1" applyProtection="1">
      <alignment horizontal="center" vertical="center" wrapText="1"/>
    </xf>
    <xf numFmtId="0" fontId="10" fillId="2" borderId="3" xfId="49" applyFont="1" applyFill="1" applyBorder="1" applyAlignment="1" applyProtection="1">
      <alignment horizontal="center" vertical="center" wrapText="1"/>
    </xf>
    <xf numFmtId="180" fontId="9" fillId="2" borderId="8" xfId="49" applyNumberFormat="1" applyFont="1" applyFill="1" applyBorder="1" applyAlignment="1" applyProtection="1">
      <alignment horizontal="center" vertical="center" wrapText="1"/>
    </xf>
    <xf numFmtId="180" fontId="9" fillId="2" borderId="9" xfId="49" applyNumberFormat="1" applyFont="1" applyFill="1" applyBorder="1" applyAlignment="1" applyProtection="1">
      <alignment horizontal="center" vertical="center" wrapText="1"/>
    </xf>
    <xf numFmtId="180" fontId="9" fillId="2" borderId="4" xfId="49" applyNumberFormat="1" applyFont="1" applyFill="1" applyBorder="1" applyAlignment="1" applyProtection="1">
      <alignment horizontal="center" vertical="center" wrapText="1"/>
    </xf>
    <xf numFmtId="180" fontId="9" fillId="2" borderId="0" xfId="49" applyNumberFormat="1" applyFont="1" applyFill="1" applyAlignment="1" applyProtection="1">
      <alignment horizontal="center" vertical="center" wrapText="1"/>
    </xf>
    <xf numFmtId="0" fontId="7" fillId="2" borderId="10" xfId="49" applyFont="1" applyFill="1" applyBorder="1" applyAlignment="1" applyProtection="1">
      <alignment horizontal="left" vertical="center" wrapText="1"/>
    </xf>
    <xf numFmtId="0" fontId="7" fillId="2" borderId="11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horizontal="left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</xf>
    <xf numFmtId="0" fontId="8" fillId="0" borderId="0" xfId="49" applyFont="1" applyFill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left" vertical="center"/>
    </xf>
    <xf numFmtId="179" fontId="11" fillId="0" borderId="3" xfId="49" applyNumberFormat="1" applyFont="1" applyFill="1" applyBorder="1" applyAlignment="1" applyProtection="1">
      <alignment horizontal="left" vertical="center"/>
    </xf>
    <xf numFmtId="0" fontId="12" fillId="2" borderId="3" xfId="49" applyFont="1" applyFill="1" applyBorder="1" applyAlignment="1" applyProtection="1">
      <alignment horizontal="center" vertical="center" wrapText="1"/>
    </xf>
    <xf numFmtId="0" fontId="12" fillId="2" borderId="14" xfId="49" applyFont="1" applyFill="1" applyBorder="1" applyAlignment="1">
      <alignment horizontal="center" vertical="center" wrapText="1"/>
    </xf>
    <xf numFmtId="0" fontId="12" fillId="2" borderId="14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/>
    </xf>
    <xf numFmtId="0" fontId="0" fillId="0" borderId="14" xfId="49" applyFill="1" applyBorder="1" applyAlignment="1" applyProtection="1">
      <alignment horizontal="center" vertical="center"/>
    </xf>
    <xf numFmtId="0" fontId="12" fillId="2" borderId="14" xfId="49" applyFont="1" applyFill="1" applyBorder="1" applyAlignment="1" applyProtection="1">
      <alignment horizontal="center" vertical="center"/>
    </xf>
    <xf numFmtId="0" fontId="1" fillId="0" borderId="14" xfId="49" applyFont="1" applyFill="1" applyBorder="1" applyAlignment="1" applyProtection="1">
      <alignment horizontal="center" vertical="center"/>
    </xf>
    <xf numFmtId="179" fontId="12" fillId="2" borderId="14" xfId="49" applyNumberFormat="1" applyFont="1" applyFill="1" applyBorder="1" applyAlignment="1" applyProtection="1">
      <alignment horizontal="center" vertical="center"/>
    </xf>
    <xf numFmtId="0" fontId="0" fillId="0" borderId="0" xfId="49" applyAlignment="1">
      <alignment vertical="center"/>
    </xf>
    <xf numFmtId="0" fontId="0" fillId="0" borderId="3" xfId="49" applyBorder="1" applyAlignment="1">
      <alignment horizontal="center" vertical="center" wrapText="1"/>
    </xf>
    <xf numFmtId="0" fontId="0" fillId="0" borderId="3" xfId="49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2" fillId="0" borderId="15" xfId="49" applyFont="1" applyFill="1" applyBorder="1" applyAlignment="1" applyProtection="1">
      <alignment horizontal="left" vertical="center"/>
    </xf>
    <xf numFmtId="0" fontId="0" fillId="0" borderId="15" xfId="49" applyFill="1" applyBorder="1" applyAlignment="1" applyProtection="1">
      <alignment horizontal="center" vertical="center"/>
    </xf>
    <xf numFmtId="0" fontId="1" fillId="0" borderId="15" xfId="49" applyFont="1" applyFill="1" applyBorder="1" applyAlignment="1" applyProtection="1">
      <alignment horizontal="center" vertical="center"/>
    </xf>
    <xf numFmtId="179" fontId="2" fillId="0" borderId="15" xfId="49" applyNumberFormat="1" applyFont="1" applyFill="1" applyBorder="1" applyAlignment="1" applyProtection="1">
      <alignment horizontal="left" vertical="center"/>
    </xf>
    <xf numFmtId="0" fontId="12" fillId="0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center" vertical="center"/>
    </xf>
    <xf numFmtId="0" fontId="4" fillId="2" borderId="0" xfId="49" applyFont="1" applyFill="1" applyAlignment="1" applyProtection="1">
      <alignment horizontal="center" vertical="center"/>
    </xf>
    <xf numFmtId="179" fontId="13" fillId="0" borderId="0" xfId="49" applyNumberFormat="1" applyFont="1" applyFill="1" applyAlignment="1" applyProtection="1">
      <alignment horizontal="left" vertical="center" wrapText="1"/>
    </xf>
    <xf numFmtId="0" fontId="13" fillId="0" borderId="0" xfId="49" applyFont="1" applyFill="1" applyAlignment="1" applyProtection="1">
      <alignment horizontal="left" vertical="center" wrapText="1"/>
    </xf>
    <xf numFmtId="0" fontId="9" fillId="2" borderId="16" xfId="49" applyFont="1" applyFill="1" applyBorder="1" applyAlignment="1" applyProtection="1">
      <alignment horizontal="center" vertical="center" wrapText="1"/>
    </xf>
    <xf numFmtId="0" fontId="9" fillId="2" borderId="17" xfId="49" applyFont="1" applyFill="1" applyBorder="1" applyAlignment="1" applyProtection="1">
      <alignment horizontal="center" vertical="center" wrapText="1"/>
    </xf>
    <xf numFmtId="180" fontId="9" fillId="2" borderId="18" xfId="49" applyNumberFormat="1" applyFont="1" applyFill="1" applyBorder="1" applyAlignment="1" applyProtection="1">
      <alignment horizontal="center" vertical="center" wrapText="1"/>
    </xf>
    <xf numFmtId="180" fontId="9" fillId="2" borderId="16" xfId="49" applyNumberFormat="1" applyFont="1" applyFill="1" applyBorder="1" applyAlignment="1" applyProtection="1">
      <alignment horizontal="center" vertical="center" wrapText="1"/>
    </xf>
    <xf numFmtId="181" fontId="1" fillId="0" borderId="3" xfId="49" applyNumberFormat="1" applyFont="1" applyFill="1" applyBorder="1" applyAlignment="1" applyProtection="1">
      <alignment horizontal="left" vertical="center"/>
    </xf>
    <xf numFmtId="0" fontId="0" fillId="3" borderId="3" xfId="49" applyFont="1" applyFill="1" applyBorder="1" applyAlignment="1" applyProtection="1">
      <alignment horizontal="left" vertical="center" wrapText="1"/>
    </xf>
    <xf numFmtId="0" fontId="0" fillId="3" borderId="3" xfId="49" applyFont="1" applyFill="1" applyBorder="1" applyAlignment="1" applyProtection="1">
      <alignment horizontal="left" vertical="center"/>
    </xf>
    <xf numFmtId="9" fontId="14" fillId="3" borderId="3" xfId="55" applyFont="1" applyFill="1" applyBorder="1" applyAlignment="1">
      <alignment horizontal="left" vertical="center" wrapText="1"/>
    </xf>
    <xf numFmtId="179" fontId="1" fillId="0" borderId="14" xfId="49" applyNumberFormat="1" applyFont="1" applyFill="1" applyBorder="1" applyAlignment="1" applyProtection="1">
      <alignment horizontal="center" vertical="center"/>
    </xf>
    <xf numFmtId="181" fontId="1" fillId="0" borderId="14" xfId="49" applyNumberFormat="1" applyFont="1" applyFill="1" applyBorder="1" applyAlignment="1" applyProtection="1">
      <alignment horizontal="center" vertical="center"/>
    </xf>
    <xf numFmtId="179" fontId="1" fillId="0" borderId="3" xfId="49" applyNumberFormat="1" applyFont="1" applyFill="1" applyBorder="1" applyAlignment="1" applyProtection="1">
      <alignment horizontal="center" vertical="center"/>
    </xf>
    <xf numFmtId="181" fontId="1" fillId="0" borderId="3" xfId="49" applyNumberFormat="1" applyFont="1" applyFill="1" applyBorder="1" applyAlignment="1" applyProtection="1">
      <alignment horizontal="center" vertical="center"/>
    </xf>
    <xf numFmtId="182" fontId="0" fillId="0" borderId="3" xfId="49" applyNumberFormat="1" applyBorder="1" applyAlignment="1">
      <alignment horizontal="center" vertical="center" wrapText="1"/>
    </xf>
    <xf numFmtId="0" fontId="1" fillId="0" borderId="19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179" fontId="1" fillId="0" borderId="15" xfId="49" applyNumberFormat="1" applyFont="1" applyFill="1" applyBorder="1" applyAlignment="1" applyProtection="1">
      <alignment horizontal="center" vertical="center"/>
    </xf>
    <xf numFmtId="181" fontId="1" fillId="0" borderId="15" xfId="49" applyNumberFormat="1" applyFont="1" applyFill="1" applyBorder="1" applyAlignment="1" applyProtection="1">
      <alignment horizontal="center" vertical="center"/>
    </xf>
    <xf numFmtId="182" fontId="2" fillId="0" borderId="15" xfId="49" applyNumberFormat="1" applyFont="1" applyFill="1" applyBorder="1" applyAlignment="1" applyProtection="1">
      <alignment horizontal="left" vertical="center"/>
    </xf>
    <xf numFmtId="0" fontId="0" fillId="0" borderId="0" xfId="49" applyFill="1" applyAlignment="1" applyProtection="1">
      <alignment horizontal="center" vertical="center"/>
    </xf>
    <xf numFmtId="179" fontId="0" fillId="0" borderId="0" xfId="49" applyNumberFormat="1" applyFill="1" applyAlignment="1" applyProtection="1">
      <alignment vertical="center"/>
    </xf>
    <xf numFmtId="0" fontId="16" fillId="0" borderId="0" xfId="49" applyFont="1" applyFill="1" applyAlignment="1">
      <alignment horizontal="center" vertical="center" wrapText="1"/>
    </xf>
    <xf numFmtId="0" fontId="16" fillId="0" borderId="0" xfId="49" applyFont="1" applyFill="1" applyAlignment="1">
      <alignment horizontal="center" vertical="center"/>
    </xf>
    <xf numFmtId="0" fontId="17" fillId="0" borderId="0" xfId="49" applyFont="1" applyFill="1" applyAlignment="1">
      <alignment horizontal="center" vertical="center" wrapText="1"/>
    </xf>
    <xf numFmtId="0" fontId="17" fillId="0" borderId="0" xfId="49" applyFont="1" applyFill="1" applyAlignment="1">
      <alignment horizontal="center" vertical="center"/>
    </xf>
    <xf numFmtId="0" fontId="18" fillId="0" borderId="0" xfId="49" applyFont="1" applyFill="1" applyAlignment="1" applyProtection="1">
      <alignment vertical="center"/>
    </xf>
    <xf numFmtId="179" fontId="18" fillId="0" borderId="0" xfId="49" applyNumberFormat="1" applyFont="1" applyFill="1" applyAlignment="1" applyProtection="1">
      <alignment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7" fillId="0" borderId="2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9" xfId="49" applyFont="1" applyFill="1" applyBorder="1" applyAlignment="1" applyProtection="1">
      <alignment horizontal="center" vertical="center" wrapText="1"/>
    </xf>
    <xf numFmtId="0" fontId="7" fillId="0" borderId="0" xfId="49" applyFont="1" applyFill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14" fontId="9" fillId="0" borderId="8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left" vertical="center" wrapText="1"/>
    </xf>
    <xf numFmtId="0" fontId="7" fillId="0" borderId="20" xfId="49" applyFont="1" applyFill="1" applyBorder="1" applyAlignment="1" applyProtection="1">
      <alignment horizontal="center" vertical="center" wrapText="1"/>
    </xf>
    <xf numFmtId="0" fontId="7" fillId="0" borderId="21" xfId="49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0" fontId="20" fillId="0" borderId="3" xfId="49" applyFont="1" applyFill="1" applyBorder="1" applyAlignment="1" applyProtection="1">
      <alignment horizontal="left" vertical="center" wrapText="1"/>
    </xf>
    <xf numFmtId="0" fontId="20" fillId="0" borderId="0" xfId="49" applyFont="1" applyFill="1" applyAlignment="1" applyProtection="1">
      <alignment horizontal="left" vertical="center" wrapText="1"/>
    </xf>
    <xf numFmtId="0" fontId="21" fillId="0" borderId="0" xfId="49" applyFont="1" applyFill="1" applyAlignment="1" applyProtection="1">
      <alignment horizontal="left" vertical="center" wrapText="1"/>
    </xf>
    <xf numFmtId="0" fontId="22" fillId="0" borderId="22" xfId="49" applyFont="1" applyFill="1" applyBorder="1" applyAlignment="1" applyProtection="1">
      <alignment vertical="center"/>
    </xf>
    <xf numFmtId="0" fontId="0" fillId="0" borderId="22" xfId="49" applyFill="1" applyBorder="1" applyAlignment="1" applyProtection="1">
      <alignment horizontal="center" vertical="center"/>
    </xf>
    <xf numFmtId="0" fontId="23" fillId="0" borderId="3" xfId="49" applyFont="1" applyFill="1" applyBorder="1" applyAlignment="1" applyProtection="1">
      <alignment horizontal="center" vertical="center" wrapText="1"/>
    </xf>
    <xf numFmtId="0" fontId="23" fillId="0" borderId="3" xfId="49" applyFont="1" applyFill="1" applyBorder="1" applyAlignment="1" applyProtection="1">
      <alignment horizontal="center" vertical="center"/>
    </xf>
    <xf numFmtId="0" fontId="24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vertical="center"/>
    </xf>
    <xf numFmtId="0" fontId="25" fillId="0" borderId="3" xfId="49" applyFont="1" applyFill="1" applyBorder="1" applyAlignment="1" applyProtection="1">
      <alignment horizontal="center" vertical="center" wrapText="1"/>
    </xf>
    <xf numFmtId="0" fontId="26" fillId="0" borderId="3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vertical="center"/>
    </xf>
    <xf numFmtId="0" fontId="26" fillId="0" borderId="3" xfId="49" applyFont="1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/>
    </xf>
    <xf numFmtId="0" fontId="0" fillId="0" borderId="3" xfId="49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 wrapText="1"/>
    </xf>
    <xf numFmtId="9" fontId="0" fillId="0" borderId="3" xfId="49" applyNumberFormat="1" applyBorder="1" applyAlignment="1">
      <alignment horizontal="center" vertical="center" wrapText="1"/>
    </xf>
    <xf numFmtId="0" fontId="27" fillId="0" borderId="23" xfId="49" applyFont="1" applyFill="1" applyBorder="1" applyAlignment="1" applyProtection="1">
      <alignment horizontal="center" vertical="center"/>
    </xf>
    <xf numFmtId="0" fontId="27" fillId="0" borderId="3" xfId="49" applyFont="1" applyFill="1" applyBorder="1" applyAlignment="1" applyProtection="1">
      <alignment horizontal="center" vertical="center"/>
    </xf>
    <xf numFmtId="10" fontId="28" fillId="0" borderId="3" xfId="49" applyNumberFormat="1" applyFont="1" applyFill="1" applyBorder="1" applyAlignment="1" applyProtection="1">
      <alignment horizontal="center" vertical="center"/>
    </xf>
    <xf numFmtId="181" fontId="27" fillId="0" borderId="3" xfId="49" applyNumberFormat="1" applyFont="1" applyFill="1" applyBorder="1" applyAlignment="1" applyProtection="1">
      <alignment horizontal="center" vertical="center"/>
    </xf>
    <xf numFmtId="183" fontId="27" fillId="0" borderId="3" xfId="49" applyNumberFormat="1" applyFont="1" applyFill="1" applyBorder="1" applyAlignment="1" applyProtection="1">
      <alignment horizontal="center" vertical="center"/>
    </xf>
    <xf numFmtId="0" fontId="27" fillId="0" borderId="24" xfId="49" applyFont="1" applyFill="1" applyBorder="1" applyAlignment="1" applyProtection="1">
      <alignment horizontal="center" vertical="center"/>
    </xf>
    <xf numFmtId="0" fontId="27" fillId="0" borderId="25" xfId="49" applyFont="1" applyFill="1" applyBorder="1" applyAlignment="1" applyProtection="1">
      <alignment horizontal="center" vertical="center"/>
    </xf>
    <xf numFmtId="0" fontId="27" fillId="0" borderId="26" xfId="49" applyFont="1" applyFill="1" applyBorder="1" applyAlignment="1" applyProtection="1">
      <alignment horizontal="center" vertical="center" wrapText="1"/>
    </xf>
    <xf numFmtId="0" fontId="0" fillId="0" borderId="20" xfId="49" applyFill="1" applyBorder="1" applyAlignment="1" applyProtection="1">
      <alignment horizontal="center" vertical="center" wrapText="1"/>
    </xf>
    <xf numFmtId="0" fontId="0" fillId="0" borderId="21" xfId="49" applyFill="1" applyBorder="1" applyAlignment="1" applyProtection="1">
      <alignment horizontal="center" vertical="center" wrapText="1"/>
    </xf>
    <xf numFmtId="0" fontId="27" fillId="0" borderId="27" xfId="49" applyFont="1" applyFill="1" applyBorder="1" applyAlignment="1" applyProtection="1">
      <alignment horizontal="center" vertical="center"/>
    </xf>
    <xf numFmtId="0" fontId="29" fillId="0" borderId="28" xfId="49" applyFont="1" applyFill="1" applyBorder="1" applyAlignment="1" applyProtection="1">
      <alignment horizontal="center" vertical="center"/>
    </xf>
    <xf numFmtId="0" fontId="29" fillId="0" borderId="29" xfId="49" applyFont="1" applyFill="1" applyBorder="1" applyAlignment="1" applyProtection="1">
      <alignment horizontal="center" vertical="center"/>
    </xf>
    <xf numFmtId="0" fontId="29" fillId="0" borderId="30" xfId="49" applyFont="1" applyFill="1" applyBorder="1" applyAlignment="1" applyProtection="1">
      <alignment horizontal="center" vertical="center"/>
    </xf>
    <xf numFmtId="0" fontId="29" fillId="0" borderId="3" xfId="49" applyFont="1" applyFill="1" applyBorder="1" applyAlignment="1" applyProtection="1">
      <alignment horizontal="center" vertical="center" wrapText="1"/>
    </xf>
    <xf numFmtId="0" fontId="12" fillId="0" borderId="0" xfId="49" applyFont="1" applyFill="1" applyAlignment="1" applyProtection="1">
      <alignment vertical="center"/>
    </xf>
    <xf numFmtId="179" fontId="0" fillId="0" borderId="0" xfId="49" applyNumberFormat="1" applyFont="1" applyFill="1" applyAlignment="1" applyProtection="1">
      <alignment vertical="center"/>
    </xf>
    <xf numFmtId="0" fontId="16" fillId="0" borderId="0" xfId="49" applyFont="1" applyFill="1" applyAlignment="1" applyProtection="1">
      <alignment horizontal="center" vertical="center"/>
    </xf>
    <xf numFmtId="0" fontId="17" fillId="0" borderId="0" xfId="49" applyFont="1" applyFill="1" applyAlignment="1" applyProtection="1">
      <alignment horizontal="center" vertical="center"/>
    </xf>
    <xf numFmtId="0" fontId="9" fillId="0" borderId="31" xfId="49" applyFont="1" applyFill="1" applyBorder="1" applyAlignment="1" applyProtection="1">
      <alignment horizontal="center" vertical="center" wrapText="1"/>
    </xf>
    <xf numFmtId="0" fontId="9" fillId="0" borderId="32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</xf>
    <xf numFmtId="179" fontId="23" fillId="0" borderId="3" xfId="49" applyNumberFormat="1" applyFont="1" applyFill="1" applyBorder="1" applyAlignment="1" applyProtection="1">
      <alignment horizontal="center" vertical="center" wrapText="1"/>
    </xf>
    <xf numFmtId="0" fontId="0" fillId="0" borderId="3" xfId="49" applyFill="1" applyBorder="1" applyAlignment="1" applyProtection="1">
      <alignment vertical="center"/>
    </xf>
    <xf numFmtId="184" fontId="26" fillId="0" borderId="3" xfId="49" applyNumberFormat="1" applyFont="1" applyFill="1" applyBorder="1" applyAlignment="1" applyProtection="1">
      <alignment horizontal="center" vertical="center"/>
    </xf>
    <xf numFmtId="179" fontId="26" fillId="0" borderId="3" xfId="49" applyNumberFormat="1" applyFont="1" applyFill="1" applyBorder="1" applyAlignment="1" applyProtection="1">
      <alignment horizontal="center" vertical="center" wrapText="1"/>
    </xf>
    <xf numFmtId="179" fontId="26" fillId="0" borderId="3" xfId="49" applyNumberFormat="1" applyFont="1" applyFill="1" applyBorder="1" applyAlignment="1" applyProtection="1">
      <alignment horizontal="center" vertical="center"/>
    </xf>
    <xf numFmtId="0" fontId="12" fillId="0" borderId="15" xfId="49" applyFont="1" applyFill="1" applyBorder="1" applyAlignment="1" applyProtection="1">
      <alignment vertical="center"/>
    </xf>
    <xf numFmtId="179" fontId="0" fillId="0" borderId="3" xfId="49" applyNumberFormat="1" applyFill="1" applyBorder="1" applyAlignment="1" applyProtection="1">
      <alignment horizontal="center" vertical="center"/>
    </xf>
    <xf numFmtId="179" fontId="0" fillId="0" borderId="3" xfId="49" applyNumberFormat="1" applyBorder="1" applyAlignment="1">
      <alignment horizontal="center" vertical="center" wrapText="1"/>
    </xf>
    <xf numFmtId="0" fontId="0" fillId="0" borderId="3" xfId="49" applyFont="1" applyFill="1" applyBorder="1" applyAlignment="1" applyProtection="1">
      <alignment horizontal="center" vertical="center"/>
    </xf>
    <xf numFmtId="0" fontId="30" fillId="0" borderId="3" xfId="6" applyFill="1" applyBorder="1" applyProtection="1"/>
    <xf numFmtId="185" fontId="0" fillId="0" borderId="3" xfId="49" applyNumberFormat="1" applyBorder="1" applyAlignment="1">
      <alignment horizontal="center" vertical="center" wrapText="1"/>
    </xf>
    <xf numFmtId="10" fontId="28" fillId="0" borderId="15" xfId="49" applyNumberFormat="1" applyFont="1" applyFill="1" applyBorder="1" applyAlignment="1" applyProtection="1">
      <alignment horizontal="center" vertical="center" wrapText="1"/>
    </xf>
    <xf numFmtId="0" fontId="12" fillId="0" borderId="15" xfId="49" applyFont="1" applyFill="1" applyBorder="1" applyAlignment="1" applyProtection="1">
      <alignment vertical="center" wrapText="1"/>
    </xf>
    <xf numFmtId="0" fontId="12" fillId="0" borderId="0" xfId="49" applyFont="1" applyFill="1" applyAlignment="1" applyProtection="1">
      <alignment vertical="center" wrapText="1"/>
    </xf>
    <xf numFmtId="10" fontId="28" fillId="0" borderId="3" xfId="49" applyNumberFormat="1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vertical="center" wrapText="1"/>
    </xf>
    <xf numFmtId="0" fontId="0" fillId="0" borderId="3" xfId="49" applyFont="1" applyFill="1" applyBorder="1" applyAlignment="1" applyProtection="1">
      <alignment horizontal="fill" vertical="center"/>
    </xf>
    <xf numFmtId="0" fontId="0" fillId="0" borderId="3" xfId="49" applyFont="1" applyFill="1" applyBorder="1" applyAlignment="1" applyProtection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百分比 2" xfId="55"/>
    <cellStyle name="常规 10" xfId="56"/>
    <cellStyle name="常规 2" xfId="57"/>
    <cellStyle name="常规 3" xfId="58"/>
    <cellStyle name="常规 35" xfId="59"/>
    <cellStyle name="常规 7 3 2" xfId="60"/>
    <cellStyle name="常规 9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de/dp/B0DNDX2MLX" TargetMode="External"/><Relationship Id="rId1" Type="http://schemas.openxmlformats.org/officeDocument/2006/relationships/hyperlink" Target="https://www.amazon.de/dp/B0DQTMJ1D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9"/>
  <sheetViews>
    <sheetView showGridLines="0" topLeftCell="A8" workbookViewId="0">
      <selection activeCell="L21" sqref="L21"/>
    </sheetView>
  </sheetViews>
  <sheetFormatPr defaultColWidth="7.42592592592593" defaultRowHeight="14.25" customHeight="1"/>
  <cols>
    <col min="1" max="1" width="15.4259259259259" customWidth="1"/>
    <col min="2" max="2" width="19.287037037037" customWidth="1"/>
    <col min="3" max="3" width="10.287037037037" customWidth="1"/>
    <col min="4" max="4" width="11.4259259259259" customWidth="1"/>
    <col min="5" max="5" width="27.8611111111111" customWidth="1"/>
    <col min="6" max="6" width="11.287037037037" style="76" customWidth="1"/>
    <col min="7" max="7" width="13.1388888888889" style="76" customWidth="1"/>
    <col min="8" max="8" width="12.712962962963" customWidth="1"/>
    <col min="9" max="9" width="11.287037037037" customWidth="1"/>
    <col min="10" max="10" width="10.712962962963" customWidth="1"/>
    <col min="11" max="11" width="12.712962962963" customWidth="1"/>
    <col min="12" max="12" width="11.4259259259259" customWidth="1"/>
    <col min="13" max="13" width="9.42592592592593" customWidth="1"/>
    <col min="14" max="14" width="14.8611111111111" customWidth="1"/>
    <col min="15" max="15" width="40" customWidth="1"/>
    <col min="16" max="16" width="15.8611111111111" customWidth="1"/>
    <col min="17" max="17" width="23.5740740740741" customWidth="1"/>
    <col min="18" max="18" width="18" customWidth="1"/>
    <col min="19" max="19" width="41.1388888888889" style="75" customWidth="1"/>
  </cols>
  <sheetData>
    <row r="1" ht="25.15" customHeight="1" spans="1:10">
      <c r="A1" s="77" t="s">
        <v>0</v>
      </c>
      <c r="B1" s="78"/>
      <c r="C1" s="78"/>
      <c r="D1" s="78"/>
      <c r="E1" s="78"/>
      <c r="F1" s="78"/>
      <c r="G1" s="78"/>
      <c r="H1" s="78"/>
      <c r="I1" s="133"/>
      <c r="J1" s="133"/>
    </row>
    <row r="2" ht="36" customHeight="1" spans="1:10">
      <c r="A2" s="79" t="s">
        <v>1</v>
      </c>
      <c r="B2" s="80"/>
      <c r="C2" s="80"/>
      <c r="D2" s="80"/>
      <c r="E2" s="80"/>
      <c r="F2" s="80"/>
      <c r="G2" s="80"/>
      <c r="H2" s="80"/>
      <c r="I2" s="134"/>
      <c r="J2" s="134"/>
    </row>
    <row r="3" ht="17.25" customHeight="1" spans="1:7">
      <c r="A3" s="81"/>
      <c r="B3" s="81"/>
      <c r="C3" s="81"/>
      <c r="D3" s="81"/>
      <c r="E3" s="81"/>
      <c r="F3" s="82"/>
      <c r="G3" s="82"/>
    </row>
    <row r="4" ht="17.25" customHeight="1" spans="1:10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</row>
    <row r="5" ht="27.75" customHeight="1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customHeight="1" spans="1:10">
      <c r="A6" s="83" t="s">
        <v>3</v>
      </c>
      <c r="B6" s="84"/>
      <c r="C6" s="84"/>
      <c r="D6" s="85" t="s">
        <v>4</v>
      </c>
      <c r="E6" s="85"/>
      <c r="F6" s="86" t="s">
        <v>5</v>
      </c>
      <c r="G6" s="87"/>
      <c r="H6" s="87"/>
      <c r="I6" s="87"/>
      <c r="J6" s="135"/>
    </row>
    <row r="7" customHeight="1" spans="1:10">
      <c r="A7" s="26"/>
      <c r="B7" s="88"/>
      <c r="C7" s="88"/>
      <c r="D7" s="85"/>
      <c r="E7" s="85"/>
      <c r="F7" s="89"/>
      <c r="G7" s="90"/>
      <c r="H7" s="90"/>
      <c r="I7" s="90"/>
      <c r="J7" s="136"/>
    </row>
    <row r="8" ht="25.15" customHeight="1" spans="1:10">
      <c r="A8" s="26"/>
      <c r="B8" s="88"/>
      <c r="C8" s="88"/>
      <c r="D8" s="85"/>
      <c r="E8" s="85"/>
      <c r="F8" s="91"/>
      <c r="G8" s="92"/>
      <c r="H8" s="92"/>
      <c r="I8" s="92"/>
      <c r="J8" s="137"/>
    </row>
    <row r="9" ht="25.15" customHeight="1" spans="1:10">
      <c r="A9" s="26"/>
      <c r="B9" s="88"/>
      <c r="C9" s="88"/>
      <c r="D9" s="93" t="s">
        <v>6</v>
      </c>
      <c r="E9" s="85"/>
      <c r="F9" s="94">
        <f ca="1">NOW()</f>
        <v>45986.7120486111</v>
      </c>
      <c r="G9" s="87"/>
      <c r="H9" s="87"/>
      <c r="I9" s="87"/>
      <c r="J9" s="135"/>
    </row>
    <row r="10" ht="25.15" customHeight="1" spans="1:10">
      <c r="A10" s="26"/>
      <c r="B10" s="88"/>
      <c r="C10" s="88"/>
      <c r="D10" s="85"/>
      <c r="E10" s="85"/>
      <c r="F10" s="89"/>
      <c r="G10" s="90"/>
      <c r="H10" s="90"/>
      <c r="I10" s="90"/>
      <c r="J10" s="136"/>
    </row>
    <row r="11" ht="25.15" customHeight="1" spans="1:10">
      <c r="A11" s="95"/>
      <c r="B11" s="88"/>
      <c r="C11" s="88"/>
      <c r="D11" s="85"/>
      <c r="E11" s="85"/>
      <c r="F11" s="91"/>
      <c r="G11" s="92"/>
      <c r="H11" s="92"/>
      <c r="I11" s="92"/>
      <c r="J11" s="137"/>
    </row>
    <row r="12" ht="25.15" customHeight="1" spans="1:10">
      <c r="A12" s="26" t="s">
        <v>7</v>
      </c>
      <c r="B12" s="96" t="s">
        <v>8</v>
      </c>
      <c r="C12" s="97"/>
      <c r="D12" s="97"/>
      <c r="E12" s="97"/>
      <c r="F12" s="85" t="s">
        <v>9</v>
      </c>
      <c r="G12" s="85" t="s">
        <v>10</v>
      </c>
      <c r="H12" s="85"/>
      <c r="I12" s="85"/>
      <c r="J12" s="85"/>
    </row>
    <row r="13" ht="38.1" customHeight="1" spans="1:10">
      <c r="A13" s="98" t="s">
        <v>11</v>
      </c>
      <c r="B13" s="99" t="s">
        <v>12</v>
      </c>
      <c r="C13" s="99"/>
      <c r="D13" s="99"/>
      <c r="E13" s="99"/>
      <c r="F13" s="99"/>
      <c r="G13" s="99"/>
      <c r="H13" s="99"/>
      <c r="I13" s="99"/>
      <c r="J13" s="99"/>
    </row>
    <row r="14" ht="60.95" customHeight="1" spans="1:10">
      <c r="A14" s="98" t="s">
        <v>13</v>
      </c>
      <c r="B14" s="100"/>
      <c r="C14" s="101"/>
      <c r="D14" s="102" t="s">
        <v>14</v>
      </c>
      <c r="E14" s="103"/>
      <c r="F14" s="103"/>
      <c r="G14" s="103"/>
      <c r="H14" s="103"/>
      <c r="I14" s="103"/>
      <c r="J14" s="103"/>
    </row>
    <row r="15" ht="26.25" customHeight="1" spans="1:19">
      <c r="A15" s="104" t="s">
        <v>15</v>
      </c>
      <c r="B15" s="105" t="s">
        <v>16</v>
      </c>
      <c r="C15" s="106" t="s">
        <v>17</v>
      </c>
      <c r="D15" s="107" t="s">
        <v>18</v>
      </c>
      <c r="E15" s="104" t="s">
        <v>19</v>
      </c>
      <c r="F15" s="107" t="s">
        <v>20</v>
      </c>
      <c r="G15" s="105" t="s">
        <v>21</v>
      </c>
      <c r="H15" s="104" t="s">
        <v>22</v>
      </c>
      <c r="I15" s="138" t="s">
        <v>23</v>
      </c>
      <c r="J15" s="105" t="s">
        <v>24</v>
      </c>
      <c r="K15" s="105" t="s">
        <v>25</v>
      </c>
      <c r="L15" s="138" t="s">
        <v>26</v>
      </c>
      <c r="M15" s="138" t="s">
        <v>27</v>
      </c>
      <c r="N15" s="107" t="s">
        <v>28</v>
      </c>
      <c r="O15" s="139" t="s">
        <v>29</v>
      </c>
      <c r="P15" s="139" t="s">
        <v>30</v>
      </c>
      <c r="Q15" s="139" t="s">
        <v>31</v>
      </c>
      <c r="R15" s="107" t="s">
        <v>32</v>
      </c>
      <c r="S15" s="146" t="s">
        <v>33</v>
      </c>
    </row>
    <row r="16" ht="51.95" customHeight="1" spans="1:19">
      <c r="A16" s="108" t="s">
        <v>34</v>
      </c>
      <c r="B16" s="109" t="s">
        <v>35</v>
      </c>
      <c r="C16" s="109" t="s">
        <v>17</v>
      </c>
      <c r="D16" s="110" t="s">
        <v>36</v>
      </c>
      <c r="E16" s="111" t="s">
        <v>37</v>
      </c>
      <c r="F16" s="110" t="s">
        <v>38</v>
      </c>
      <c r="G16" s="109" t="s">
        <v>39</v>
      </c>
      <c r="H16" s="111" t="s">
        <v>40</v>
      </c>
      <c r="I16" s="140" t="s">
        <v>41</v>
      </c>
      <c r="J16" s="141" t="s">
        <v>42</v>
      </c>
      <c r="K16" s="142" t="s">
        <v>43</v>
      </c>
      <c r="L16" s="141" t="s">
        <v>44</v>
      </c>
      <c r="M16" s="141" t="s">
        <v>45</v>
      </c>
      <c r="N16" s="110" t="s">
        <v>46</v>
      </c>
      <c r="O16" s="143" t="s">
        <v>47</v>
      </c>
      <c r="P16" s="143"/>
      <c r="Q16" s="139"/>
      <c r="R16" s="154" t="s">
        <v>48</v>
      </c>
      <c r="S16" s="155" t="s">
        <v>49</v>
      </c>
    </row>
    <row r="17" ht="20" customHeight="1" spans="1:16">
      <c r="A17" s="112" t="s">
        <v>50</v>
      </c>
      <c r="B17" s="112" t="s">
        <v>51</v>
      </c>
      <c r="C17" s="112" t="s">
        <v>52</v>
      </c>
      <c r="D17" s="46"/>
      <c r="E17" s="45" t="s">
        <v>53</v>
      </c>
      <c r="F17" s="46"/>
      <c r="G17" s="45" t="s">
        <v>54</v>
      </c>
      <c r="H17" s="45">
        <v>0</v>
      </c>
      <c r="I17" s="45">
        <v>471</v>
      </c>
      <c r="J17" s="112">
        <f>N17*0.3</f>
        <v>29.997</v>
      </c>
      <c r="K17" s="144">
        <f>J17*I17</f>
        <v>14128.587</v>
      </c>
      <c r="L17" s="145">
        <v>14083</v>
      </c>
      <c r="M17" s="145">
        <v>12835</v>
      </c>
      <c r="N17" s="146">
        <v>99.99</v>
      </c>
      <c r="O17" s="147" t="s">
        <v>55</v>
      </c>
      <c r="P17" s="139"/>
    </row>
    <row r="18" ht="20" customHeight="1" spans="1:16">
      <c r="A18" s="112" t="s">
        <v>56</v>
      </c>
      <c r="B18" s="112" t="s">
        <v>57</v>
      </c>
      <c r="C18" s="112" t="s">
        <v>58</v>
      </c>
      <c r="D18" s="46"/>
      <c r="E18" s="45" t="s">
        <v>59</v>
      </c>
      <c r="F18" s="46"/>
      <c r="G18" s="45" t="s">
        <v>60</v>
      </c>
      <c r="H18" s="45">
        <v>0</v>
      </c>
      <c r="I18" s="45">
        <v>130</v>
      </c>
      <c r="J18" s="112">
        <f>N18*0.3</f>
        <v>11.097</v>
      </c>
      <c r="K18" s="144">
        <f>J18*I18</f>
        <v>1442.61</v>
      </c>
      <c r="L18" s="45">
        <v>1754.9</v>
      </c>
      <c r="M18" s="145">
        <v>1430</v>
      </c>
      <c r="N18" s="146">
        <v>36.99</v>
      </c>
      <c r="O18" s="147" t="s">
        <v>61</v>
      </c>
      <c r="P18" s="139"/>
    </row>
    <row r="19" ht="20" customHeight="1" spans="1:16">
      <c r="A19" s="113"/>
      <c r="B19" s="45"/>
      <c r="C19" s="45"/>
      <c r="D19" s="46"/>
      <c r="E19" s="45"/>
      <c r="F19" s="46"/>
      <c r="G19" s="114"/>
      <c r="H19" s="115"/>
      <c r="I19" s="45"/>
      <c r="J19" s="148"/>
      <c r="K19" s="144"/>
      <c r="L19" s="45"/>
      <c r="M19" s="45"/>
      <c r="N19" s="139"/>
      <c r="O19" s="139"/>
      <c r="P19" s="139"/>
    </row>
    <row r="20" customHeight="1" spans="1:16">
      <c r="A20" s="116"/>
      <c r="B20" s="117"/>
      <c r="C20" s="117" t="s">
        <v>62</v>
      </c>
      <c r="D20" s="117"/>
      <c r="E20" s="118"/>
      <c r="F20" s="117"/>
      <c r="G20" s="119"/>
      <c r="H20" s="120"/>
      <c r="I20" s="119">
        <v>601</v>
      </c>
      <c r="J20" s="119"/>
      <c r="K20" s="119">
        <f>SUM(K17:K19)</f>
        <v>15571.197</v>
      </c>
      <c r="L20" s="119">
        <f>SUM(L17:L19)</f>
        <v>15837.9</v>
      </c>
      <c r="M20" s="119">
        <v>14265</v>
      </c>
      <c r="N20" s="139"/>
      <c r="O20" s="139"/>
      <c r="P20" s="139"/>
    </row>
    <row r="21" ht="75" customHeight="1" spans="1:11">
      <c r="A21" s="121" t="s">
        <v>63</v>
      </c>
      <c r="B21" s="122" t="s">
        <v>64</v>
      </c>
      <c r="C21" s="123" t="s">
        <v>65</v>
      </c>
      <c r="D21" s="124" t="s">
        <v>66</v>
      </c>
      <c r="E21" s="125"/>
      <c r="F21" s="125"/>
      <c r="G21" s="125"/>
      <c r="H21" s="125"/>
      <c r="I21" s="149" t="s">
        <v>67</v>
      </c>
      <c r="J21" s="150"/>
      <c r="K21" s="151"/>
    </row>
    <row r="22" ht="66" spans="1:11">
      <c r="A22" s="121" t="s">
        <v>68</v>
      </c>
      <c r="B22" s="126" t="s">
        <v>64</v>
      </c>
      <c r="C22" s="127" t="s">
        <v>69</v>
      </c>
      <c r="D22" s="128"/>
      <c r="E22" s="128"/>
      <c r="F22" s="128"/>
      <c r="G22" s="129"/>
      <c r="H22" s="130" t="s">
        <v>70</v>
      </c>
      <c r="I22" s="152" t="s">
        <v>71</v>
      </c>
      <c r="J22" s="153" t="s">
        <v>72</v>
      </c>
      <c r="K22" s="151"/>
    </row>
    <row r="23" customHeight="1" spans="5:8">
      <c r="E23" s="75"/>
      <c r="F23" s="75"/>
      <c r="G23"/>
      <c r="H23" s="131"/>
    </row>
    <row r="25" customHeight="1" spans="4:7">
      <c r="D25" s="90" t="s">
        <v>73</v>
      </c>
      <c r="E25" s="90"/>
      <c r="F25" s="90"/>
      <c r="G25" s="90"/>
    </row>
    <row r="26" customHeight="1" spans="4:7">
      <c r="D26" s="90"/>
      <c r="E26" s="90"/>
      <c r="F26" s="90"/>
      <c r="G26" s="90"/>
    </row>
    <row r="27" customHeight="1" spans="4:7">
      <c r="D27" s="90"/>
      <c r="E27" s="90"/>
      <c r="F27" s="90"/>
      <c r="G27" s="90"/>
    </row>
    <row r="29" customHeight="1" spans="7:7">
      <c r="G29" s="132" t="s">
        <v>74</v>
      </c>
    </row>
  </sheetData>
  <mergeCells count="16">
    <mergeCell ref="A1:J1"/>
    <mergeCell ref="A2:J2"/>
    <mergeCell ref="B12:E12"/>
    <mergeCell ref="G12:J12"/>
    <mergeCell ref="B13:J13"/>
    <mergeCell ref="B14:C14"/>
    <mergeCell ref="E14:J14"/>
    <mergeCell ref="D21:H21"/>
    <mergeCell ref="C22:G22"/>
    <mergeCell ref="A6:C11"/>
    <mergeCell ref="A4:J5"/>
    <mergeCell ref="D6:E8"/>
    <mergeCell ref="D9:E11"/>
    <mergeCell ref="F6:J8"/>
    <mergeCell ref="F9:J11"/>
    <mergeCell ref="D25:G27"/>
  </mergeCells>
  <dataValidations count="1">
    <dataValidation type="list" allowBlank="1" showInputMessage="1" showErrorMessage="1" sqref="H21">
      <formula1>"DAP + 填写派送目的地国家/城市,DDP + 填写派送目的地国家/城市"</formula1>
    </dataValidation>
  </dataValidations>
  <hyperlinks>
    <hyperlink ref="O18" r:id="rId1" display="https://www.amazon.de/dp/B0DQTMJ1DX"/>
    <hyperlink ref="O17" r:id="rId2" display="https://www.amazon.de/dp/B0DNDX2MLX"/>
  </hyperlinks>
  <pageMargins left="0.75" right="0.75" top="1" bottom="1" header="0.51" footer="0.51"/>
  <pageSetup paperSize="9" scale="8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7"/>
  <sheetViews>
    <sheetView tabSelected="1" topLeftCell="A4" workbookViewId="0">
      <selection activeCell="L16" sqref="L16"/>
    </sheetView>
  </sheetViews>
  <sheetFormatPr defaultColWidth="7.42592592592593" defaultRowHeight="14.25" customHeight="1"/>
  <cols>
    <col min="1" max="1" width="19.8611111111111" style="3" customWidth="1"/>
    <col min="2" max="2" width="17.712962962963" style="3" customWidth="1"/>
    <col min="3" max="3" width="25.287037037037" style="3" customWidth="1"/>
    <col min="4" max="4" width="9.71296296296296" style="3" customWidth="1"/>
    <col min="5" max="5" width="7.42592592592593" style="3"/>
    <col min="6" max="6" width="10.8611111111111" style="3" customWidth="1"/>
    <col min="7" max="7" width="7.42592592592593" style="3"/>
    <col min="8" max="8" width="9.42592592592593" style="4" customWidth="1"/>
    <col min="9" max="9" width="7" style="3" customWidth="1"/>
    <col min="10" max="10" width="9.57407407407407" style="4" customWidth="1"/>
    <col min="11" max="11" width="7.42592592592593" style="3"/>
    <col min="12" max="12" width="21.4259259259259" style="3" customWidth="1"/>
    <col min="13" max="13" width="14.1388888888889" style="3" customWidth="1"/>
    <col min="14" max="16" width="21.4259259259259" style="3" customWidth="1"/>
    <col min="17" max="16384" width="7.42592592592593" style="3"/>
  </cols>
  <sheetData>
    <row r="1" ht="25.15" customHeight="1" spans="1:11">
      <c r="A1" s="5" t="str">
        <f>INV!A1</f>
        <v>ZHENGZHOU HUANERXIAN NETWORK
TECHNOLOGY CO., LTD;</v>
      </c>
      <c r="B1" s="5"/>
      <c r="C1" s="5"/>
      <c r="D1" s="5"/>
      <c r="E1" s="5"/>
      <c r="F1" s="5"/>
      <c r="G1" s="5"/>
      <c r="H1" s="5"/>
      <c r="I1" s="53"/>
      <c r="J1" s="53"/>
      <c r="K1" s="53"/>
    </row>
    <row r="2" ht="36" customHeight="1" spans="1:11">
      <c r="A2" s="6" t="str">
        <f>INV!A2</f>
        <v>1416, BUILDING 8, SHENGLONG
INTERNATIONAL ZONE C, NO. 68,
ZHENGTONG ROAD, ERQI DISTRICT,
ZHENGZHOU CITY, HENAN PROVINCE</v>
      </c>
      <c r="B2" s="6"/>
      <c r="C2" s="6"/>
      <c r="D2" s="6"/>
      <c r="E2" s="6"/>
      <c r="F2" s="6"/>
      <c r="G2" s="6"/>
      <c r="H2" s="6"/>
      <c r="I2" s="54"/>
      <c r="J2" s="54"/>
      <c r="K2" s="54"/>
    </row>
    <row r="3" ht="25.15" customHeight="1" spans="1:11">
      <c r="A3" s="7"/>
      <c r="B3" s="7"/>
      <c r="C3" s="7"/>
      <c r="D3" s="7"/>
      <c r="E3" s="7"/>
      <c r="F3" s="7"/>
      <c r="G3" s="7"/>
      <c r="H3" s="8"/>
      <c r="I3" s="7"/>
      <c r="J3" s="55"/>
      <c r="K3" s="56"/>
    </row>
    <row r="4" ht="26.25" customHeight="1" spans="1:11">
      <c r="A4" s="9" t="s">
        <v>75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ht="25.15" customHeight="1" spans="1:11">
      <c r="A5" s="10" t="str">
        <f>INV!A6</f>
        <v>Buyer:
Dongguan Guangzheng Network Technology Co., Ltd
Room 2001, Building 51, Zhonghui Xiangzhang Oasis, No. 98, Dongcheng Road, Zhangmutou Town, Dongguan City, Guangdong Province
JIANGKUNWU@ZZHEX.COM</v>
      </c>
      <c r="B5" s="11"/>
      <c r="C5" s="11"/>
      <c r="D5" s="12" t="s">
        <v>4</v>
      </c>
      <c r="E5" s="12"/>
      <c r="F5" s="13" t="s">
        <v>76</v>
      </c>
      <c r="G5" s="14"/>
      <c r="H5" s="14"/>
      <c r="I5" s="14"/>
      <c r="J5" s="14"/>
      <c r="K5" s="57"/>
    </row>
    <row r="6" ht="25.15" customHeight="1" spans="1:11">
      <c r="A6" s="15"/>
      <c r="B6" s="16"/>
      <c r="C6" s="16"/>
      <c r="D6" s="12"/>
      <c r="E6" s="12"/>
      <c r="F6" s="13"/>
      <c r="G6" s="14"/>
      <c r="H6" s="14"/>
      <c r="I6" s="14"/>
      <c r="J6" s="14"/>
      <c r="K6" s="57"/>
    </row>
    <row r="7" ht="25.15" customHeight="1" spans="1:11">
      <c r="A7" s="15"/>
      <c r="B7" s="16"/>
      <c r="C7" s="16"/>
      <c r="D7" s="12"/>
      <c r="E7" s="12"/>
      <c r="F7" s="17"/>
      <c r="G7" s="18"/>
      <c r="H7" s="18"/>
      <c r="I7" s="18"/>
      <c r="J7" s="18"/>
      <c r="K7" s="58"/>
    </row>
    <row r="8" ht="25.15" customHeight="1" spans="1:11">
      <c r="A8" s="15"/>
      <c r="B8" s="16"/>
      <c r="C8" s="16"/>
      <c r="D8" s="19" t="s">
        <v>6</v>
      </c>
      <c r="E8" s="12"/>
      <c r="F8" s="20">
        <f ca="1">NOW()</f>
        <v>45986.7120486111</v>
      </c>
      <c r="G8" s="21"/>
      <c r="H8" s="21"/>
      <c r="I8" s="21"/>
      <c r="J8" s="21"/>
      <c r="K8" s="59"/>
    </row>
    <row r="9" ht="25.15" customHeight="1" spans="1:11">
      <c r="A9" s="15"/>
      <c r="B9" s="16"/>
      <c r="C9" s="16"/>
      <c r="D9" s="12"/>
      <c r="E9" s="12"/>
      <c r="F9" s="22"/>
      <c r="G9" s="23"/>
      <c r="H9" s="23"/>
      <c r="I9" s="23"/>
      <c r="J9" s="23"/>
      <c r="K9" s="60"/>
    </row>
    <row r="10" ht="25.15" customHeight="1" spans="1:11">
      <c r="A10" s="24"/>
      <c r="B10" s="25"/>
      <c r="C10" s="25"/>
      <c r="D10" s="12"/>
      <c r="E10" s="12"/>
      <c r="F10" s="22"/>
      <c r="G10" s="23"/>
      <c r="H10" s="23"/>
      <c r="I10" s="23"/>
      <c r="J10" s="23"/>
      <c r="K10" s="60"/>
    </row>
    <row r="11" customFormat="1" ht="25.15" customHeight="1" spans="1:11">
      <c r="A11" s="26" t="s">
        <v>7</v>
      </c>
      <c r="B11" s="27" t="str">
        <f>INV!B12</f>
        <v>DE357746215</v>
      </c>
      <c r="C11" s="28"/>
      <c r="D11" s="28"/>
      <c r="E11" s="29"/>
      <c r="F11" s="30" t="s">
        <v>9</v>
      </c>
      <c r="G11" s="31" t="str">
        <f>INV!G12</f>
        <v>FRCN951533553</v>
      </c>
      <c r="H11" s="31"/>
      <c r="I11" s="31"/>
      <c r="J11" s="31"/>
      <c r="K11" s="31"/>
    </row>
    <row r="12" ht="22.15" customHeight="1" spans="1:16">
      <c r="A12" s="32" t="s">
        <v>77</v>
      </c>
      <c r="B12" s="33" t="s">
        <v>78</v>
      </c>
      <c r="C12" s="33" t="s">
        <v>79</v>
      </c>
      <c r="D12" s="32" t="s">
        <v>80</v>
      </c>
      <c r="E12" s="34" t="s">
        <v>81</v>
      </c>
      <c r="F12" s="32" t="s">
        <v>82</v>
      </c>
      <c r="G12" s="34" t="s">
        <v>83</v>
      </c>
      <c r="H12" s="35" t="s">
        <v>84</v>
      </c>
      <c r="I12" s="61" t="s">
        <v>85</v>
      </c>
      <c r="J12" s="35" t="s">
        <v>86</v>
      </c>
      <c r="K12" s="61" t="s">
        <v>85</v>
      </c>
      <c r="L12" s="62" t="s">
        <v>87</v>
      </c>
      <c r="M12" s="63" t="s">
        <v>88</v>
      </c>
      <c r="N12" s="63" t="s">
        <v>89</v>
      </c>
      <c r="O12" s="64" t="s">
        <v>90</v>
      </c>
      <c r="P12" s="64" t="s">
        <v>91</v>
      </c>
    </row>
    <row r="13" s="1" customFormat="1" ht="13.2" spans="1:16">
      <c r="A13" s="36" t="str">
        <f>INV!A16</f>
        <v>FBA号码和理货标签</v>
      </c>
      <c r="B13" s="37" t="str">
        <f>INV!B16</f>
        <v>英文品名</v>
      </c>
      <c r="C13" s="38" t="str">
        <f>INV!E16</f>
        <v>产品材质</v>
      </c>
      <c r="D13" s="39" t="s">
        <v>92</v>
      </c>
      <c r="E13" s="40" t="s">
        <v>81</v>
      </c>
      <c r="F13" s="41" t="str">
        <f>INV!I16</f>
        <v>数量</v>
      </c>
      <c r="G13" s="42" t="s">
        <v>83</v>
      </c>
      <c r="H13" s="43" t="str">
        <f>INV!L16</f>
        <v>毛重</v>
      </c>
      <c r="I13" s="65" t="s">
        <v>85</v>
      </c>
      <c r="J13" s="43" t="str">
        <f>INV!M16</f>
        <v>净重</v>
      </c>
      <c r="K13" s="66" t="s">
        <v>85</v>
      </c>
      <c r="L13" s="43" t="s">
        <v>93</v>
      </c>
      <c r="M13" s="43" t="s">
        <v>94</v>
      </c>
      <c r="N13" s="43" t="s">
        <v>95</v>
      </c>
      <c r="O13" s="43" t="s">
        <v>96</v>
      </c>
      <c r="P13" s="43" t="s">
        <v>97</v>
      </c>
    </row>
    <row r="14" s="1" customFormat="1" ht="20" customHeight="1" spans="1:16">
      <c r="A14" s="44" t="s">
        <v>50</v>
      </c>
      <c r="B14" s="45" t="s">
        <v>51</v>
      </c>
      <c r="C14" s="45" t="s">
        <v>53</v>
      </c>
      <c r="D14" s="45">
        <v>471</v>
      </c>
      <c r="E14" s="46" t="s">
        <v>81</v>
      </c>
      <c r="F14" s="45">
        <v>471</v>
      </c>
      <c r="G14" s="47" t="s">
        <v>83</v>
      </c>
      <c r="H14" s="45">
        <v>14083</v>
      </c>
      <c r="I14" s="67" t="s">
        <v>85</v>
      </c>
      <c r="J14" s="45">
        <v>12835</v>
      </c>
      <c r="K14" s="68" t="s">
        <v>85</v>
      </c>
      <c r="L14" s="69">
        <v>58.579212</v>
      </c>
      <c r="M14" s="70"/>
      <c r="N14" s="45" t="s">
        <v>98</v>
      </c>
      <c r="O14" s="47" t="s">
        <v>99</v>
      </c>
      <c r="P14" s="71" t="s">
        <v>100</v>
      </c>
    </row>
    <row r="15" s="1" customFormat="1" ht="20" customHeight="1" spans="1:16">
      <c r="A15" s="44" t="s">
        <v>56</v>
      </c>
      <c r="B15" s="45" t="s">
        <v>57</v>
      </c>
      <c r="C15" s="45" t="s">
        <v>59</v>
      </c>
      <c r="D15" s="45">
        <v>130</v>
      </c>
      <c r="E15" s="46" t="s">
        <v>81</v>
      </c>
      <c r="F15" s="45">
        <v>130</v>
      </c>
      <c r="G15" s="47" t="s">
        <v>83</v>
      </c>
      <c r="H15" s="45">
        <v>1754.9</v>
      </c>
      <c r="I15" s="67" t="s">
        <v>85</v>
      </c>
      <c r="J15" s="45">
        <v>1430</v>
      </c>
      <c r="K15" s="68" t="s">
        <v>85</v>
      </c>
      <c r="L15" s="69">
        <v>6.36701</v>
      </c>
      <c r="M15" s="70"/>
      <c r="N15" s="45"/>
      <c r="O15" s="47"/>
      <c r="P15" s="71"/>
    </row>
    <row r="16" s="1" customFormat="1" ht="20" customHeight="1" spans="1:16">
      <c r="A16" s="44"/>
      <c r="B16" s="45"/>
      <c r="C16" s="45"/>
      <c r="D16" s="45"/>
      <c r="E16" s="46"/>
      <c r="F16" s="45"/>
      <c r="G16" s="47"/>
      <c r="H16" s="45"/>
      <c r="I16" s="67"/>
      <c r="J16" s="45"/>
      <c r="K16" s="68"/>
      <c r="L16" s="69"/>
      <c r="M16" s="70"/>
      <c r="N16" s="45"/>
      <c r="O16" s="47"/>
      <c r="P16" s="71"/>
    </row>
    <row r="17" s="2" customFormat="1" ht="21" customHeight="1" spans="1:12">
      <c r="A17" s="48" t="s">
        <v>101</v>
      </c>
      <c r="B17" s="48"/>
      <c r="C17" s="48"/>
      <c r="D17" s="48">
        <v>601</v>
      </c>
      <c r="E17" s="49" t="s">
        <v>81</v>
      </c>
      <c r="F17" s="48">
        <v>601</v>
      </c>
      <c r="G17" s="50" t="s">
        <v>83</v>
      </c>
      <c r="H17" s="51">
        <f>SUM(H14:H16)</f>
        <v>15837.9</v>
      </c>
      <c r="I17" s="72" t="s">
        <v>85</v>
      </c>
      <c r="J17" s="51">
        <v>14265</v>
      </c>
      <c r="K17" s="73" t="s">
        <v>85</v>
      </c>
      <c r="L17" s="74">
        <v>64.946222</v>
      </c>
    </row>
    <row r="19" customHeight="1" spans="3:6">
      <c r="C19" s="52" t="s">
        <v>73</v>
      </c>
      <c r="D19" s="52"/>
      <c r="E19" s="52"/>
      <c r="F19" s="52"/>
    </row>
    <row r="20" customHeight="1" spans="3:6">
      <c r="C20" s="52"/>
      <c r="D20" s="52"/>
      <c r="E20" s="52"/>
      <c r="F20" s="52"/>
    </row>
    <row r="21" customHeight="1" spans="3:6">
      <c r="C21" s="52"/>
      <c r="D21" s="52"/>
      <c r="E21" s="52"/>
      <c r="F21" s="52"/>
    </row>
    <row r="23" customHeight="1" spans="8:13">
      <c r="H23"/>
      <c r="I23"/>
      <c r="J23"/>
      <c r="K23" s="75"/>
      <c r="L23" s="75"/>
      <c r="M23"/>
    </row>
    <row r="24" customHeight="1" spans="8:13">
      <c r="H24"/>
      <c r="I24"/>
      <c r="J24"/>
      <c r="K24"/>
      <c r="L24" s="76"/>
      <c r="M24" s="76"/>
    </row>
    <row r="25" customHeight="1" spans="8:13">
      <c r="H25"/>
      <c r="I25"/>
      <c r="J25" s="52"/>
      <c r="K25" s="52"/>
      <c r="L25" s="52"/>
      <c r="M25" s="52"/>
    </row>
    <row r="26" customHeight="1" spans="8:13">
      <c r="H26"/>
      <c r="I26"/>
      <c r="J26" s="52"/>
      <c r="K26" s="52"/>
      <c r="L26" s="52"/>
      <c r="M26" s="52"/>
    </row>
    <row r="27" customHeight="1" spans="8:13">
      <c r="H27"/>
      <c r="I27"/>
      <c r="J27" s="52"/>
      <c r="K27" s="52"/>
      <c r="L27" s="52"/>
      <c r="M27" s="52"/>
    </row>
  </sheetData>
  <mergeCells count="12">
    <mergeCell ref="A1:K1"/>
    <mergeCell ref="A2:K2"/>
    <mergeCell ref="A4:K4"/>
    <mergeCell ref="B11:E11"/>
    <mergeCell ref="G11:K11"/>
    <mergeCell ref="A5:C10"/>
    <mergeCell ref="D5:E7"/>
    <mergeCell ref="D8:E10"/>
    <mergeCell ref="F5:K7"/>
    <mergeCell ref="F8:K10"/>
    <mergeCell ref="J25:M27"/>
    <mergeCell ref="C19:F21"/>
  </mergeCells>
  <dataValidations count="2">
    <dataValidation type="list" allowBlank="1" showInputMessage="1" showErrorMessage="1" sqref="O14:O16">
      <formula1>"Truck(卡派),Parcel(快递),Hold(暂存，待通知派送方式),Truck Hold(先暂存后快递派送),Parcel Hold(先暂存后卡车派送),Truck collection(卡派自提),Parcel collection(快递自提),Inventory(亚马逊补货),Dropshipping(一件代发)"</formula1>
    </dataValidation>
    <dataValidation type="list" allowBlank="1" showInputMessage="1" showErrorMessage="1" sqref="P14:P16">
      <formula1>"All charge will be paid in China(所有费用收国内),All charge will be paid in DE customer(所有费用收国外客户), DUTY&amp;VAT will be paid by DE customer(duty和vat收国外客户，其他收国内),DUTY&amp;VAT&amp; use of deferment account will be paid by DE customer(duty，vat，账号使用费收国外客户，其他收国内)"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</vt:lpstr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Tian</dc:creator>
  <cp:lastModifiedBy>曹慧芳</cp:lastModifiedBy>
  <dcterms:created xsi:type="dcterms:W3CDTF">2020-11-21T08:38:00Z</dcterms:created>
  <dcterms:modified xsi:type="dcterms:W3CDTF">2025-11-25T09:05:37Z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KSORubyTemplateID">
    <vt:lpwstr>14</vt:lpwstr>
  </property>
  <property fmtid="{D5CDD505-2E9C-101B-9397-08002B2CF9AE}" pid="5" name="ICV">
    <vt:lpwstr>E059F7A1FED24CF4AC9F660D76AFCBCD_13</vt:lpwstr>
  </property>
</Properties>
</file>